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Hoja1" sheetId="1" r:id="rId1"/>
    <sheet name="Hoja3" sheetId="2" r:id="rId2"/>
  </sheets>
  <definedNames/>
  <calcPr fullCalcOnLoad="1"/>
</workbook>
</file>

<file path=xl/sharedStrings.xml><?xml version="1.0" encoding="utf-8"?>
<sst xmlns="http://schemas.openxmlformats.org/spreadsheetml/2006/main" count="450" uniqueCount="124">
  <si>
    <t>PLAN ANUAL DE ADQUISICIONES</t>
  </si>
  <si>
    <t>A. INFORMACIÓN GENERAL DE LA ENTIDAD</t>
  </si>
  <si>
    <t>Nombre</t>
  </si>
  <si>
    <t>E.S.E. Hospital San Vicente de Paúl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</si>
  <si>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</si>
  <si>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</si>
  <si>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Cra 5 No 8 - 36 Mistrató (Risaralda)</t>
  </si>
  <si>
    <t>Teléfono</t>
  </si>
  <si>
    <t>(056) 3526032</t>
  </si>
  <si>
    <t>Página web</t>
  </si>
  <si>
    <t>www.hsvpmistrato.gov.co</t>
  </si>
  <si>
    <t>Misión y visión</t>
  </si>
  <si>
    <t>MISIÓN: Somos una institución pública que ofrece servicios de salud de baja complejidad, con un equipo comprometido en atención de calidez humana, contribuyendo al bienestar y satisfacción a todos los usuarios que lo requieran, fundamentados en los criterios institucionales de calidad, mejora continua, responsabilidad social y sostenibilidad económica, siendo lideres en prevención extramural. VISIÓN: Para el 2018 seremos una institución ejemplo del departamento, siendo lideres acreditados en la prestación de servicios de salud de primer nivel satisfaciendo las necesidades de los usuarios, siendo una institución solidad y competitiva mediante una certificación de calidad, basada en un mejoramiento continuo de nuestros procesos, manteniendo una autonomía organizacional y alcanzando una sostenibilidad financiera que genere rentabilidad social para la comunidad.</t>
  </si>
  <si>
    <t>Perspectiva estratégica</t>
  </si>
  <si>
    <t xml:space="preserve">Prestar el servicio de salud de manera oportuna,  accesible, segura, pertinente, continuo y de calidad. Conservando los derechos en salud de los usuarios en el primer nivel de atención. </t>
  </si>
  <si>
    <t>Información de contacto</t>
  </si>
  <si>
    <t>ALVARO AGUIRRE MONCADA - Subdirector Administrativo               Teléfono: (056) 3526032                Email:hospital.mistrato@risaralda.gov.co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</si>
  <si>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</si>
  <si>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</si>
  <si>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</si>
  <si>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</si>
  <si>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</si>
  <si>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</si>
  <si>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</si>
  <si>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</si>
  <si>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</si>
  <si>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</si>
  <si>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</si>
  <si>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</si>
  <si>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</si>
  <si>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</si>
  <si>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</si>
  <si>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</si>
  <si>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</si>
  <si>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80111601 80111604 80111605 80111606 80111607 80111611 80111612 80111616 80111620 80111623</t>
  </si>
  <si>
    <t xml:space="preserve">Contratar el servicio de suministro y administración de personal administrativo, asistencial y personal de servicios generales para las diferentes áreas de la entidad. </t>
  </si>
  <si>
    <t>ENERO</t>
  </si>
  <si>
    <t>12 MESES</t>
  </si>
  <si>
    <t>CONTRATACIÓN DIRECTA</t>
  </si>
  <si>
    <t>PROPIOS</t>
  </si>
  <si>
    <t>NO</t>
  </si>
  <si>
    <t>N/A</t>
  </si>
  <si>
    <t>Contratar los servicios profesionales personales de un Contador Público.</t>
  </si>
  <si>
    <t>Contratar los servicios profesionales personales de un asesor (a) para desarrollar los proceso del sistema de gestión de la calidad.</t>
  </si>
  <si>
    <t>1 MES</t>
  </si>
  <si>
    <t>80121601 80121606 80121608 80121610 80121611 80121701 80121702 80121703 80121704 80121705 80121706 80121707</t>
  </si>
  <si>
    <t>Contratar los servicios personales de un Abogado asesor jurídico de los procesos laborales, civiles y contractuales,</t>
  </si>
  <si>
    <t>Contratar los servicios profesionales de medicos generales para la realización de turnos en las áreas de urgencias, hospitalización, consulta externa y remisiones</t>
  </si>
  <si>
    <t>81101505 81101508 81101513</t>
  </si>
  <si>
    <t>Contratar los servicios personales profesionales de un ingeniero civil interventor de obras.</t>
  </si>
  <si>
    <t>4 MESES</t>
  </si>
  <si>
    <t>93141808  77101501 46182205 46182206 80111509</t>
  </si>
  <si>
    <t>Contratar los servicios profesionales de un asesor del sistema de gestión de seguridad y Contratar el suministro necesarios para el desarrollo del sistema de gestión de seguridad y seguridad en el trabajo. Medicina preventiva y seguridad industrial.</t>
  </si>
  <si>
    <t>Contratar la emisión en televisión de un espacio publicitario en temas institucionales relacionados con la salud pública del municipio.</t>
  </si>
  <si>
    <t>Contratar el servicio de fumigación de roedores y animales para el Municipio.</t>
  </si>
  <si>
    <t>ENERO           ABRIL          AGOSTO OCTUBRE</t>
  </si>
  <si>
    <t>50111513 51111514 50111515 50121537 50121539 50131612 50131701 50131704 50131802 50151513 50151514 50161509 50161511 50171548 50171551 50171707 50171831 50171832 50171901 50171902 50171904 50181901 50181903 50201709 50202301 50202305 50221001 50221002</t>
  </si>
  <si>
    <t xml:space="preserve">Contratar el suministro de viveres para la cocción de la alimentación diaria a los pacientes que por disposición médica se encuentran hospitalizados en el servicio de observación de la entidad. </t>
  </si>
  <si>
    <t>Contratar el arrendamiento del bien inmueble para el funcionamiento de la sede administrativa de la entidad.</t>
  </si>
  <si>
    <t>86101705 86101713 86101806 80141607</t>
  </si>
  <si>
    <t>Contratar los servicios de capacitaciones a los funcionarios públicos, oficiales y contratistas, de acuerdo  las necesidades establecidas y referidas en el plan operativo de capacitaciones establecido por el área de recursos humanos.</t>
  </si>
  <si>
    <t>Contratar la adquisicion de pólizas de vida grupo convencional.</t>
  </si>
  <si>
    <t>Contratar la adquisicion de pólizas de responsabilidad civil personal médico clínica y hospitales.</t>
  </si>
  <si>
    <t>Contratar la adquisición de pólizas SOAT para los vehículos de la entidad.</t>
  </si>
  <si>
    <t>84131501 84131503 84131511 84131512 84131516</t>
  </si>
  <si>
    <t>Contratar la adquisición de pólizas para los vehículos.</t>
  </si>
  <si>
    <t xml:space="preserve">Contratar la adquisicion de pólizas, para el cubrimiento de cada uno de los bienes muebles, inmuebles e intereses patrimoniales, o aquellos por los que sea legalmente responsable la entidad, según listado, características y condiciones descritas en los pliegos de condiciones que se elaboraran para el proceso de contratación de seguros (Daño materiales, sustracción, equipo electrónico, rotura maquinaria, manejo para entidades estatales, responsabilidad civil, extracontractual, profesional médico clínica y hospitales, transporte automático de valores y vehículos). </t>
  </si>
  <si>
    <t>Contratar la publicación de los Estados Financieros</t>
  </si>
  <si>
    <t>NOVIEMBRE</t>
  </si>
  <si>
    <t>82101901 82101902 82101903 82101905 73151905</t>
  </si>
  <si>
    <t>Contratar la publicación en medios audivisuales de amplia circulación de  temas legales e institucionales relacionados con la salud pública.</t>
  </si>
  <si>
    <t>42131502 42131504 42131506 42131509 42131510 42131601 42131603 42131604 42131605 42131606 42131608 42131609 42131613 42131702 42131705 42131706 42131707</t>
  </si>
  <si>
    <t>Contratar el suministro de ropa hospitalaria para personal médico, odontológico y de enfermeria, uniformes institucionales para personal administrativo, así como para el uso de usuarios.</t>
  </si>
  <si>
    <t>53101602 53101604 53101702 53101704 53101802 53101804 53101902 53101904 53102002 53102102 53102504 53111501 53111502 53111601 53111602</t>
  </si>
  <si>
    <t>Contratar el suministro de 2 dotaciones (calzado dama y hombre, pantalones y camisas hombre, vestido mujer) para 1 funcionaros correspondiente a la vigencia 2017 para los funcionarios públicos y oficiales.</t>
  </si>
  <si>
    <t>2 MESES</t>
  </si>
  <si>
    <t>85121902 41122605 41122004 51102710  41116126 51131802 51131617 41116001 41116002 41116003 41116004 41116006 41116007 41116008 41116009 41116010 41116011 41116012 41116013 41116014 41116015 41116016 41116017 41116018 42142521 42132201 42132203 42132205 42141501 42141504 42141502 42141606 42142303 42142303 42142402 42142403 42142404 42142406 42142502 42142503 42142513 42142521 42142523 42142603 42142604 42142608 42142609 42142616 42142701 42142702 42142706 42143101 42143102 42143103 42143104 42143105 42143106 42151601 42151602 42151603 42151611 42151614 42151627 42151644 42151801 42151802 42151803 42151906 42152003 42152010 42181501 42181515 42201831 42272301 42181501 42231504 42222301 42221501 53131622 42291607 42131611 41103406 42142112 42293603 42271903 42311503 42312201 45141502 45131505 45141501</t>
  </si>
  <si>
    <t>Contratar el suministro y dispensación de medicamentos ambulatorios, hospitalarios y de urgencias  de baja complejidad contenidos  dentro del POS para los usuarios de entidad. Contratar el suministro de reactivos de laboratorio, consumibles, materiales médico quirurgicos, materiales de odontología y elementos de aseo para el adecuado funcionamiento de la entidad.</t>
  </si>
  <si>
    <t>Contratar el servicio de suministro de gases medicinales para garantizar la adecuada prestación de los servicios en las áreas asistenciales de la entidad</t>
  </si>
  <si>
    <t>41122605 41122004 51102710  41116126 51131802 51131617 41116001 41116002 41116003 41116004 41116006 41116007 41116008 41116009 41116010 41116011 41116012 41116013 41116014 41116015 41116016 41116017 41116018 42142521</t>
  </si>
  <si>
    <t>Contratar el suministro de reactivos, consumibles,  para garantizar la adecuada prestación de los servicios en el área del laboratorio clínico de la entidad, según listado, características, y condiciones contenidas en los pliegos de condiciones</t>
  </si>
  <si>
    <t>Contratar el suministro de reactivos de laboratorio, consumibles, materiales médico quirurgicos, materiales de odontología para la prestación de servicios.</t>
  </si>
  <si>
    <t>Contratar la adquisición de 18 unidades odontológicas electricas. Sillón electronico, con pedal de manos libres,, que tenga moculo digital con controles electónicos para cuatro servicios. Holder automático, Eyector de alta capacidad, lampara odontologica de dos intensidades y libre de sobra. Caja de conexiónes incorporada a la base. filtro de agua, sillon spaldar y base  eléctrica, controles al módulo y al piso, con módulo de cuatro servicios automático.</t>
  </si>
  <si>
    <t>Contratar la adquisición de llantas para los vehículos de la entidad</t>
  </si>
  <si>
    <t>47131501 47131502 47131601  47131602 47131603 47131604 47131605 47131608 47131611 47131710 47131801 47131803 47131807 47131810 47131831 47131829 47121701 47121702 47121704 47121708 47121709 47121801 47121801 47121803 47121804 47121806</t>
  </si>
  <si>
    <t>Contratar el suministro de elementos de aseo y lavanderia para la conservación de las instalaciones a cargo de la entidad.</t>
  </si>
  <si>
    <t xml:space="preserve">31161501 31161504 31161506 31161508 31161509 31161512 31161518 31161525 31161526 31161601 31161618 31161701 31161709 31161719 31161725 31161728 31161730 31161732 39121706 31161801 31161803 31161807 31161810 31161819 31161821 31161904 31161910 31162001 31162004 31162201 31162203 31162301 31162311 31162402 31162404 31162414 31162415 31162501 31162504 31162601 31162801 31162802 31162803 31162804 31162805 31162806 31162807 31162810 39121701 39121702 39121703 39121705 39121721 40141719 40141720 40141726 40141731 </t>
  </si>
  <si>
    <t>Contratar el suministro de elementos de ferretería, para realizar reparaciones en las diferentes unidades de atención.</t>
  </si>
  <si>
    <t xml:space="preserve">14111504 14111506 14111507 14111508 14111509 14111511 14111514 14111515 14111519 44103103 44103105 44103107 44103109 44103111 44103112 44121503 44121506 44121615 44122003 44121804 44121716 44121706  44121706 44121702  44121701 44121636 44121630 44121618 44122011 44122101 44122104 44122105 44122107  14121503 44122003 </t>
  </si>
  <si>
    <t>Contratar el suministro de utiles de oficina y papelería, elementos de computo, recargas de tonners y cartuchos de impresión para todas las dependencias de la entidad.</t>
  </si>
  <si>
    <t>78102201 78102203 78102205</t>
  </si>
  <si>
    <t>Contratar el servicio de mensajería para entrega de documentacion y otros envios de la institución.</t>
  </si>
  <si>
    <t>85121502 85121503 85121504 85122001 85121601 85122002 85101601</t>
  </si>
  <si>
    <t>Contratación de Médicos Generales, Enfermeros y Auxiliares de enfermeria para la remisión de pacientes a la ciudad de pereira o la virginia.</t>
  </si>
  <si>
    <t xml:space="preserve">85161501 85161502 85161503 26111701 26111702 26111703 39101601 39101602 39101616 40161502 41113308 42171803 42181604 42181606 42181702 42181706 42181710 42181803 42181901 42181903 42181904 42201710 42201711 42201814 42203704 42271707 42272001 42272201 42272205 42272206 42272207 42272220 42281501 42281506 42281508 42294705 42295009 42295104 42295112 42295124 </t>
  </si>
  <si>
    <t>Contratar los repuestos y los servicios de mantenimiento preventivo y correctivo, para el equipo biomedico, odontológico, laboratorio y calibración asistenciales de la entidad.</t>
  </si>
  <si>
    <t>81112301 81112303 81112305 81112306 81112307</t>
  </si>
  <si>
    <t>Contratar los repuestos y los servicios de mantenimiento preventivo y correctivo de equipos de computo y telecomunicaciones de la entidad.</t>
  </si>
  <si>
    <t>76111505 72153613</t>
  </si>
  <si>
    <t>Contratar los repuestos y los servicios de mantenimiento preventivo y correctivo de la fotocopiadora, equipo de oficina y muebles y enseres</t>
  </si>
  <si>
    <t>25172502 76111801 78181501 78181502 78181503 78181505 78181506 25172504</t>
  </si>
  <si>
    <t>Contratar los repuestos y los servicios de mantenimiento preventivo y correctivo de los vehículos de la entidad.</t>
  </si>
  <si>
    <t>76111501 76111504 76111505 76111506 47131501 47131502 47131601  47131602 47131603 47131604 47131605 47131608 47131611 47131710 47131801 47131803 47131807 47131810 47131831 47131829 72101507 72101508 80111613 47121701 47121702 47121704 47121708 47121709 47121801 47121801 47121803 47121804 47121806 53131608 46181504 14111704 52151504</t>
  </si>
  <si>
    <t>Contratar la prestación del servicio de mantenimiento, limpieza y conservación de instalaciones locativas de infraestructura físicas del hospital, centros y puestos de salud, así como sus lugares adyacentes. Recorrido de techos, limpieza y mantenimiento de canales, revisión de red y puntos hidraulicos sanitarios y redes eléctricas, limpieza y lavado de fachadas, atención de daños y reparaciones correctivas, mantenimiento preventivo y correctivo de la infraestructura en general, corte programados para el control de suministros alternativos.</t>
  </si>
  <si>
    <t>15101505 15101506 15121501 78181701</t>
  </si>
  <si>
    <t>Contratar el suministro de gasolina corriente, gas vehicular y demás lubricantes para los vehículos de la entidad.</t>
  </si>
  <si>
    <t>Contratar la actualización y soporte técnico de los módulos del software administrativo SIFYMED.</t>
  </si>
  <si>
    <t>Contratar los servicios de lectura de citologías realizadas a todos los usuarios de la entidad.</t>
  </si>
  <si>
    <t>76121501 76121502</t>
  </si>
  <si>
    <t>Contratar el servicio de transporte y recolección de desechos.</t>
  </si>
  <si>
    <t>Contratar los servicios personales de un conductor para la ambulancia</t>
  </si>
  <si>
    <t>84111504 84111502 84111505</t>
  </si>
  <si>
    <t>Contratar servicios personales de un auxiliar administrativo (conserge) para el apoyo de actividades y reemplazos de personal.</t>
  </si>
  <si>
    <t>Contratar los servicios personales profesionales de una enfermera jefe.</t>
  </si>
  <si>
    <t>Arrendamiento software para la gestión en habilitación, riesgo y calidad</t>
  </si>
  <si>
    <t>C. NECESIDADES ADICIONALES</t>
  </si>
  <si>
    <t>Posibles códigos UNSPSC</t>
  </si>
  <si>
    <t>ALVARO AGUIRRE MONCADA                                        Profesional Universitario                                          Teléfono: (056) 3526032                                          Email:financiera@hsvpmistrato.gov.co</t>
  </si>
  <si>
    <t>Contratar los servicios profesionales de un asesor para procesos de auditoria interna.</t>
  </si>
  <si>
    <t>Contratar los servicios personales de un profesional que preste servicios de asesoría financiera en los procesos de finanzas y cartera.</t>
  </si>
  <si>
    <t>Contratar los servicios personales de un profesional en ingenieria civil para la cosntruccion de area administrativa de la netidad</t>
  </si>
  <si>
    <t>JULIO</t>
  </si>
  <si>
    <t>MENOR CUANTÍA</t>
  </si>
  <si>
    <t>Junio 30 de 2019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</si>
</sst>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240A]#,##0.00;[Red]\([$$-240A]#,##0.00\)"/>
  </numFmts>
  <fonts count="36">
    <font>
      <sz val="11"/>
      <color indexed="8"/>
      <name val="Calibri"/>
      <family val="2"/>
    </font>
    <font>
      <sz val="10"/>
      <name val="Arial"/>
      <family val="0"/>
    </font>
    <font>
      <b/>
      <sz val="11"/>
      <color indexed="8"/>
      <name val="Calibri"/>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6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4" fillId="30" borderId="0" applyNumberFormat="0" applyBorder="0" applyAlignment="0" applyProtection="0"/>
    <xf numFmtId="0" fontId="3" fillId="0" borderId="0" applyNumberFormat="0" applyFill="0" applyBorder="0" applyAlignment="0" applyProtection="0"/>
    <xf numFmtId="0" fontId="28" fillId="31"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9" fontId="1" fillId="0" borderId="0" applyFill="0" applyBorder="0" applyAlignment="0" applyProtection="0"/>
    <xf numFmtId="168" fontId="1" fillId="0" borderId="0" applyFill="0" applyBorder="0" applyAlignment="0" applyProtection="0"/>
    <xf numFmtId="0" fontId="29" fillId="32" borderId="0" applyNumberFormat="0" applyBorder="0" applyAlignment="0" applyProtection="0"/>
    <xf numFmtId="0" fontId="0" fillId="33" borderId="5" applyNumberFormat="0" applyFont="0" applyAlignment="0" applyProtection="0"/>
    <xf numFmtId="9" fontId="1" fillId="0" borderId="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2">
    <xf numFmtId="0" fontId="0" fillId="0" borderId="0" xfId="0" applyAlignment="1">
      <alignment/>
    </xf>
    <xf numFmtId="0" fontId="0" fillId="0" borderId="0" xfId="0" applyAlignment="1">
      <alignment wrapText="1"/>
    </xf>
    <xf numFmtId="0" fontId="2" fillId="0" borderId="0" xfId="0" applyFont="1" applyAlignment="1">
      <alignment/>
    </xf>
    <xf numFmtId="0" fontId="0" fillId="0" borderId="10" xfId="0" applyFont="1" applyBorder="1" applyAlignment="1">
      <alignment wrapText="1"/>
    </xf>
    <xf numFmtId="0" fontId="3" fillId="0" borderId="10" xfId="47" applyNumberFormat="1" applyFont="1" applyFill="1" applyBorder="1" applyAlignment="1" applyProtection="1">
      <alignment wrapText="1"/>
      <protection/>
    </xf>
    <xf numFmtId="0" fontId="0" fillId="0" borderId="0" xfId="0" applyFill="1" applyAlignment="1">
      <alignment wrapText="1"/>
    </xf>
    <xf numFmtId="170" fontId="0" fillId="0" borderId="10" xfId="0" applyNumberFormat="1" applyBorder="1" applyAlignment="1">
      <alignment/>
    </xf>
    <xf numFmtId="170" fontId="0" fillId="0" borderId="10" xfId="0" applyNumberFormat="1" applyBorder="1" applyAlignment="1">
      <alignment wrapText="1"/>
    </xf>
    <xf numFmtId="14" fontId="0" fillId="0" borderId="10" xfId="0" applyNumberFormat="1" applyFont="1" applyBorder="1" applyAlignment="1">
      <alignment wrapText="1"/>
    </xf>
    <xf numFmtId="0" fontId="4" fillId="30" borderId="11" xfId="46" applyNumberFormat="1" applyFont="1" applyBorder="1" applyAlignment="1" applyProtection="1">
      <alignment horizontal="left" wrapText="1"/>
      <protection/>
    </xf>
    <xf numFmtId="0" fontId="4" fillId="30" borderId="12" xfId="46" applyNumberFormat="1" applyFont="1" applyBorder="1" applyAlignment="1" applyProtection="1">
      <alignment wrapText="1"/>
      <protection/>
    </xf>
    <xf numFmtId="0" fontId="4" fillId="30" borderId="13" xfId="46" applyNumberFormat="1" applyFont="1" applyBorder="1" applyAlignment="1" applyProtection="1">
      <alignment wrapText="1"/>
      <protection/>
    </xf>
    <xf numFmtId="0" fontId="0" fillId="0" borderId="14" xfId="0" applyFont="1" applyBorder="1" applyAlignment="1">
      <alignment horizontal="left" wrapText="1"/>
    </xf>
    <xf numFmtId="0" fontId="0" fillId="0" borderId="15" xfId="0" applyFont="1" applyBorder="1" applyAlignment="1">
      <alignment wrapText="1"/>
    </xf>
    <xf numFmtId="0" fontId="0" fillId="0" borderId="16" xfId="0" applyFont="1" applyBorder="1" applyAlignment="1">
      <alignment wrapText="1"/>
    </xf>
    <xf numFmtId="0" fontId="0" fillId="34" borderId="14" xfId="0" applyFont="1" applyFill="1" applyBorder="1" applyAlignment="1">
      <alignment horizontal="left" vertical="center" wrapText="1"/>
    </xf>
    <xf numFmtId="0" fontId="0" fillId="0" borderId="15" xfId="0" applyFont="1" applyBorder="1" applyAlignment="1">
      <alignment horizontal="justify" vertical="center" wrapText="1"/>
    </xf>
    <xf numFmtId="0" fontId="0" fillId="0" borderId="17" xfId="0" applyBorder="1" applyAlignment="1">
      <alignment horizontal="left" wrapText="1"/>
    </xf>
    <xf numFmtId="0" fontId="0" fillId="34" borderId="14" xfId="0" applyFill="1" applyBorder="1" applyAlignment="1">
      <alignment horizontal="left" vertical="center" wrapText="1"/>
    </xf>
    <xf numFmtId="0" fontId="0" fillId="0" borderId="14" xfId="0" applyFont="1" applyFill="1" applyBorder="1" applyAlignment="1">
      <alignment horizontal="left" wrapText="1"/>
    </xf>
    <xf numFmtId="0" fontId="0" fillId="0" borderId="15" xfId="0" applyFont="1" applyFill="1" applyBorder="1" applyAlignment="1">
      <alignment wrapText="1"/>
    </xf>
    <xf numFmtId="0" fontId="2" fillId="0" borderId="0" xfId="0" applyFont="1" applyAlignment="1">
      <alignment wrapText="1"/>
    </xf>
    <xf numFmtId="0" fontId="4" fillId="30" borderId="18" xfId="46" applyNumberFormat="1" applyFont="1" applyBorder="1" applyAlignment="1" applyProtection="1">
      <alignment wrapText="1"/>
      <protection/>
    </xf>
    <xf numFmtId="0" fontId="4" fillId="30" borderId="19" xfId="46" applyNumberFormat="1" applyFont="1" applyBorder="1" applyAlignment="1" applyProtection="1">
      <alignment horizontal="left" wrapText="1"/>
      <protection/>
    </xf>
    <xf numFmtId="0" fontId="4" fillId="30" borderId="20" xfId="46" applyNumberFormat="1" applyFont="1" applyBorder="1" applyAlignment="1" applyProtection="1">
      <alignment wrapText="1"/>
      <protection/>
    </xf>
    <xf numFmtId="0" fontId="0" fillId="0" borderId="14"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170" fontId="0" fillId="0" borderId="0" xfId="0" applyNumberFormat="1" applyAlignment="1">
      <alignment wrapText="1"/>
    </xf>
    <xf numFmtId="0" fontId="0" fillId="0" borderId="15"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xfId="46"/>
    <cellStyle name="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svpmistrato.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74"/>
  <sheetViews>
    <sheetView tabSelected="1" view="pageBreakPreview" zoomScale="60" zoomScaleNormal="80" zoomScalePageLayoutView="0" workbookViewId="0" topLeftCell="A1">
      <selection activeCell="O18" sqref="O18"/>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9" width="22.00390625" style="1" customWidth="1"/>
    <col min="10" max="10" width="16.140625" style="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2" t="s">
        <v>0</v>
      </c>
    </row>
    <row r="3" ht="15">
      <c r="B3" s="2"/>
    </row>
    <row r="4" ht="15">
      <c r="B4" s="2" t="s">
        <v>1</v>
      </c>
    </row>
    <row r="5" spans="2:9" ht="12.75" customHeight="1">
      <c r="B5" s="3" t="s">
        <v>2</v>
      </c>
      <c r="C5" s="3" t="s">
        <v>3</v>
      </c>
      <c r="F5" s="31" t="s">
        <v>4</v>
      </c>
      <c r="G5" s="31"/>
      <c r="H5" s="31"/>
      <c r="I5" s="31"/>
    </row>
    <row r="6" spans="2:9" ht="15">
      <c r="B6" s="3" t="s">
        <v>5</v>
      </c>
      <c r="C6" s="3" t="s">
        <v>6</v>
      </c>
      <c r="F6" s="31"/>
      <c r="G6" s="31"/>
      <c r="H6" s="31"/>
      <c r="I6" s="31"/>
    </row>
    <row r="7" spans="2:9" ht="15">
      <c r="B7" s="3" t="s">
        <v>7</v>
      </c>
      <c r="C7" s="3" t="s">
        <v>8</v>
      </c>
      <c r="F7" s="31"/>
      <c r="G7" s="31"/>
      <c r="H7" s="31"/>
      <c r="I7" s="31"/>
    </row>
    <row r="8" spans="2:9" ht="15">
      <c r="B8" s="3" t="s">
        <v>9</v>
      </c>
      <c r="C8" s="4" t="s">
        <v>10</v>
      </c>
      <c r="F8" s="31"/>
      <c r="G8" s="31"/>
      <c r="H8" s="31"/>
      <c r="I8" s="31"/>
    </row>
    <row r="9" spans="2:9" ht="195">
      <c r="B9" s="3" t="s">
        <v>11</v>
      </c>
      <c r="C9" s="3" t="s">
        <v>12</v>
      </c>
      <c r="F9" s="31"/>
      <c r="G9" s="31"/>
      <c r="H9" s="31"/>
      <c r="I9" s="31"/>
    </row>
    <row r="10" spans="2:9" ht="45">
      <c r="B10" s="3" t="s">
        <v>13</v>
      </c>
      <c r="C10" s="3" t="s">
        <v>14</v>
      </c>
      <c r="F10" s="5"/>
      <c r="G10" s="5"/>
      <c r="H10" s="5"/>
      <c r="I10" s="5"/>
    </row>
    <row r="11" spans="2:9" ht="12.75" customHeight="1">
      <c r="B11" s="3" t="s">
        <v>15</v>
      </c>
      <c r="C11" s="3" t="s">
        <v>16</v>
      </c>
      <c r="F11" s="31" t="s">
        <v>17</v>
      </c>
      <c r="G11" s="31"/>
      <c r="H11" s="31"/>
      <c r="I11" s="31"/>
    </row>
    <row r="12" spans="2:9" ht="15">
      <c r="B12" s="3" t="s">
        <v>18</v>
      </c>
      <c r="C12" s="6">
        <v>3613084000</v>
      </c>
      <c r="F12" s="31"/>
      <c r="G12" s="31"/>
      <c r="H12" s="31"/>
      <c r="I12" s="31"/>
    </row>
    <row r="13" spans="2:9" ht="30">
      <c r="B13" s="3" t="s">
        <v>19</v>
      </c>
      <c r="C13" s="7">
        <v>496869600</v>
      </c>
      <c r="D13" s="30"/>
      <c r="F13" s="31"/>
      <c r="G13" s="31"/>
      <c r="H13" s="31"/>
      <c r="I13" s="31"/>
    </row>
    <row r="14" spans="2:9" ht="30">
      <c r="B14" s="3" t="s">
        <v>20</v>
      </c>
      <c r="C14" s="6">
        <v>82811600</v>
      </c>
      <c r="F14" s="31"/>
      <c r="G14" s="31"/>
      <c r="H14" s="31"/>
      <c r="I14" s="31"/>
    </row>
    <row r="15" spans="2:9" ht="30">
      <c r="B15" s="3" t="s">
        <v>21</v>
      </c>
      <c r="C15" s="8" t="s">
        <v>123</v>
      </c>
      <c r="F15" s="31"/>
      <c r="G15" s="31"/>
      <c r="H15" s="31"/>
      <c r="I15" s="31"/>
    </row>
    <row r="17" ht="15">
      <c r="B17" s="2" t="s">
        <v>22</v>
      </c>
    </row>
    <row r="18" spans="2:12" ht="75" customHeight="1">
      <c r="B18" s="9" t="s">
        <v>23</v>
      </c>
      <c r="C18" s="10" t="s">
        <v>24</v>
      </c>
      <c r="D18" s="10" t="s">
        <v>25</v>
      </c>
      <c r="E18" s="10" t="s">
        <v>26</v>
      </c>
      <c r="F18" s="10" t="s">
        <v>27</v>
      </c>
      <c r="G18" s="10" t="s">
        <v>28</v>
      </c>
      <c r="H18" s="10" t="s">
        <v>29</v>
      </c>
      <c r="I18" s="10" t="s">
        <v>30</v>
      </c>
      <c r="J18" s="10" t="s">
        <v>31</v>
      </c>
      <c r="K18" s="10" t="s">
        <v>32</v>
      </c>
      <c r="L18" s="11" t="s">
        <v>33</v>
      </c>
    </row>
    <row r="19" spans="2:12" ht="58.5" customHeight="1">
      <c r="B19" s="12" t="s">
        <v>34</v>
      </c>
      <c r="C19" s="13" t="s">
        <v>35</v>
      </c>
      <c r="D19" s="13" t="s">
        <v>36</v>
      </c>
      <c r="E19" s="13" t="s">
        <v>37</v>
      </c>
      <c r="F19" s="13" t="s">
        <v>38</v>
      </c>
      <c r="G19" s="13" t="s">
        <v>39</v>
      </c>
      <c r="H19" s="29">
        <v>1544113000</v>
      </c>
      <c r="I19" s="29">
        <f>H19</f>
        <v>1544113000</v>
      </c>
      <c r="J19" s="13" t="s">
        <v>40</v>
      </c>
      <c r="K19" s="13" t="s">
        <v>41</v>
      </c>
      <c r="L19" s="14" t="s">
        <v>117</v>
      </c>
    </row>
    <row r="20" spans="2:12" ht="60">
      <c r="B20" s="12">
        <v>84111504</v>
      </c>
      <c r="C20" s="13" t="s">
        <v>42</v>
      </c>
      <c r="D20" s="13" t="s">
        <v>36</v>
      </c>
      <c r="E20" s="13" t="s">
        <v>37</v>
      </c>
      <c r="F20" s="13" t="s">
        <v>38</v>
      </c>
      <c r="G20" s="13" t="s">
        <v>39</v>
      </c>
      <c r="H20" s="29">
        <v>47628000</v>
      </c>
      <c r="I20" s="29">
        <f>H20</f>
        <v>47628000</v>
      </c>
      <c r="J20" s="13" t="s">
        <v>40</v>
      </c>
      <c r="K20" s="13" t="s">
        <v>41</v>
      </c>
      <c r="L20" s="14" t="s">
        <v>117</v>
      </c>
    </row>
    <row r="21" spans="2:12" ht="60">
      <c r="B21" s="12">
        <v>84111603</v>
      </c>
      <c r="C21" s="13" t="s">
        <v>118</v>
      </c>
      <c r="D21" s="13" t="s">
        <v>36</v>
      </c>
      <c r="E21" s="13" t="s">
        <v>37</v>
      </c>
      <c r="F21" s="13" t="s">
        <v>38</v>
      </c>
      <c r="G21" s="13" t="s">
        <v>39</v>
      </c>
      <c r="H21" s="29">
        <v>21437000</v>
      </c>
      <c r="I21" s="29">
        <f>H21</f>
        <v>21437000</v>
      </c>
      <c r="J21" s="13" t="s">
        <v>40</v>
      </c>
      <c r="K21" s="13" t="s">
        <v>41</v>
      </c>
      <c r="L21" s="14" t="s">
        <v>117</v>
      </c>
    </row>
    <row r="22" spans="2:12" ht="60">
      <c r="B22" s="12">
        <v>85101707</v>
      </c>
      <c r="C22" s="13" t="s">
        <v>43</v>
      </c>
      <c r="D22" s="13" t="s">
        <v>36</v>
      </c>
      <c r="E22" s="13" t="s">
        <v>37</v>
      </c>
      <c r="F22" s="13" t="s">
        <v>38</v>
      </c>
      <c r="G22" s="13" t="s">
        <v>39</v>
      </c>
      <c r="H22" s="29">
        <v>29448000</v>
      </c>
      <c r="I22" s="29">
        <f>H22</f>
        <v>29448000</v>
      </c>
      <c r="J22" s="13" t="s">
        <v>40</v>
      </c>
      <c r="K22" s="13" t="s">
        <v>41</v>
      </c>
      <c r="L22" s="14" t="s">
        <v>117</v>
      </c>
    </row>
    <row r="23" spans="2:12" ht="90">
      <c r="B23" s="12" t="s">
        <v>45</v>
      </c>
      <c r="C23" s="13" t="s">
        <v>46</v>
      </c>
      <c r="D23" s="13" t="s">
        <v>36</v>
      </c>
      <c r="E23" s="13" t="s">
        <v>37</v>
      </c>
      <c r="F23" s="13" t="s">
        <v>38</v>
      </c>
      <c r="G23" s="13" t="s">
        <v>39</v>
      </c>
      <c r="H23" s="29">
        <v>40800000</v>
      </c>
      <c r="I23" s="29">
        <f>H23</f>
        <v>40800000</v>
      </c>
      <c r="J23" s="13" t="s">
        <v>40</v>
      </c>
      <c r="K23" s="13" t="s">
        <v>41</v>
      </c>
      <c r="L23" s="14" t="s">
        <v>117</v>
      </c>
    </row>
    <row r="24" spans="2:12" ht="60">
      <c r="B24" s="12">
        <v>85121502</v>
      </c>
      <c r="C24" s="13" t="s">
        <v>47</v>
      </c>
      <c r="D24" s="13" t="s">
        <v>36</v>
      </c>
      <c r="E24" s="13" t="s">
        <v>37</v>
      </c>
      <c r="F24" s="13" t="s">
        <v>38</v>
      </c>
      <c r="G24" s="13" t="s">
        <v>39</v>
      </c>
      <c r="H24" s="29">
        <v>53531000</v>
      </c>
      <c r="I24" s="29">
        <f aca="true" t="shared" si="0" ref="I24:I29">H24</f>
        <v>53531000</v>
      </c>
      <c r="J24" s="13" t="s">
        <v>40</v>
      </c>
      <c r="K24" s="13" t="s">
        <v>41</v>
      </c>
      <c r="L24" s="14" t="s">
        <v>117</v>
      </c>
    </row>
    <row r="25" spans="2:12" ht="60">
      <c r="B25" s="15" t="s">
        <v>48</v>
      </c>
      <c r="C25" s="16" t="s">
        <v>49</v>
      </c>
      <c r="D25" s="13" t="s">
        <v>36</v>
      </c>
      <c r="E25" s="13" t="s">
        <v>50</v>
      </c>
      <c r="F25" s="13" t="s">
        <v>38</v>
      </c>
      <c r="G25" s="13" t="s">
        <v>39</v>
      </c>
      <c r="H25" s="29">
        <v>118296000</v>
      </c>
      <c r="I25" s="29">
        <f t="shared" si="0"/>
        <v>118296000</v>
      </c>
      <c r="J25" s="13" t="s">
        <v>40</v>
      </c>
      <c r="K25" s="13" t="s">
        <v>41</v>
      </c>
      <c r="L25" s="14" t="s">
        <v>117</v>
      </c>
    </row>
    <row r="26" spans="2:12" ht="60">
      <c r="B26" s="15" t="s">
        <v>51</v>
      </c>
      <c r="C26" s="16" t="s">
        <v>52</v>
      </c>
      <c r="D26" s="13" t="s">
        <v>36</v>
      </c>
      <c r="E26" s="13" t="s">
        <v>37</v>
      </c>
      <c r="F26" s="13" t="s">
        <v>38</v>
      </c>
      <c r="G26" s="13" t="s">
        <v>39</v>
      </c>
      <c r="H26" s="29">
        <v>25575000</v>
      </c>
      <c r="I26" s="29">
        <f t="shared" si="0"/>
        <v>25575000</v>
      </c>
      <c r="J26" s="13" t="s">
        <v>40</v>
      </c>
      <c r="K26" s="13" t="s">
        <v>41</v>
      </c>
      <c r="L26" s="14" t="s">
        <v>117</v>
      </c>
    </row>
    <row r="27" spans="2:12" ht="60">
      <c r="B27" s="15">
        <v>82101602</v>
      </c>
      <c r="C27" s="13" t="s">
        <v>53</v>
      </c>
      <c r="D27" s="13" t="s">
        <v>36</v>
      </c>
      <c r="E27" s="13" t="s">
        <v>37</v>
      </c>
      <c r="F27" s="13" t="s">
        <v>38</v>
      </c>
      <c r="G27" s="13" t="s">
        <v>39</v>
      </c>
      <c r="H27" s="29">
        <v>15409000</v>
      </c>
      <c r="I27" s="29">
        <f t="shared" si="0"/>
        <v>15409000</v>
      </c>
      <c r="J27" s="13" t="s">
        <v>40</v>
      </c>
      <c r="K27" s="13" t="s">
        <v>41</v>
      </c>
      <c r="L27" s="14" t="s">
        <v>117</v>
      </c>
    </row>
    <row r="28" spans="2:12" ht="60">
      <c r="B28" s="15">
        <v>72102103</v>
      </c>
      <c r="C28" s="13" t="s">
        <v>54</v>
      </c>
      <c r="D28" s="13" t="s">
        <v>55</v>
      </c>
      <c r="E28" s="13" t="s">
        <v>50</v>
      </c>
      <c r="F28" s="13" t="s">
        <v>38</v>
      </c>
      <c r="G28" s="13" t="s">
        <v>39</v>
      </c>
      <c r="H28" s="29">
        <v>2240000</v>
      </c>
      <c r="I28" s="29">
        <f t="shared" si="0"/>
        <v>2240000</v>
      </c>
      <c r="J28" s="13" t="s">
        <v>40</v>
      </c>
      <c r="K28" s="13" t="s">
        <v>41</v>
      </c>
      <c r="L28" s="14" t="s">
        <v>117</v>
      </c>
    </row>
    <row r="29" spans="2:12" ht="210">
      <c r="B29" s="12" t="s">
        <v>56</v>
      </c>
      <c r="C29" s="13" t="s">
        <v>57</v>
      </c>
      <c r="D29" s="13" t="s">
        <v>36</v>
      </c>
      <c r="E29" s="13" t="s">
        <v>37</v>
      </c>
      <c r="F29" s="13" t="s">
        <v>38</v>
      </c>
      <c r="G29" s="13" t="s">
        <v>39</v>
      </c>
      <c r="H29" s="29">
        <v>52600000</v>
      </c>
      <c r="I29" s="29">
        <f t="shared" si="0"/>
        <v>52600000</v>
      </c>
      <c r="J29" s="13" t="s">
        <v>40</v>
      </c>
      <c r="K29" s="13" t="s">
        <v>41</v>
      </c>
      <c r="L29" s="14" t="s">
        <v>117</v>
      </c>
    </row>
    <row r="30" spans="2:12" ht="60">
      <c r="B30" s="12">
        <v>80131502</v>
      </c>
      <c r="C30" s="13" t="s">
        <v>58</v>
      </c>
      <c r="D30" s="13" t="s">
        <v>36</v>
      </c>
      <c r="E30" s="13" t="s">
        <v>37</v>
      </c>
      <c r="F30" s="13" t="s">
        <v>38</v>
      </c>
      <c r="G30" s="13" t="s">
        <v>39</v>
      </c>
      <c r="H30" s="29">
        <v>8640000</v>
      </c>
      <c r="I30" s="29">
        <f aca="true" t="shared" si="1" ref="I30:I37">H30</f>
        <v>8640000</v>
      </c>
      <c r="J30" s="13" t="s">
        <v>40</v>
      </c>
      <c r="K30" s="13" t="s">
        <v>41</v>
      </c>
      <c r="L30" s="14" t="s">
        <v>117</v>
      </c>
    </row>
    <row r="31" spans="2:12" ht="60">
      <c r="B31" s="12" t="s">
        <v>59</v>
      </c>
      <c r="C31" s="13" t="s">
        <v>60</v>
      </c>
      <c r="D31" s="13" t="s">
        <v>36</v>
      </c>
      <c r="E31" s="13" t="s">
        <v>37</v>
      </c>
      <c r="F31" s="13" t="s">
        <v>38</v>
      </c>
      <c r="G31" s="13" t="s">
        <v>39</v>
      </c>
      <c r="H31" s="29">
        <v>4386000</v>
      </c>
      <c r="I31" s="29">
        <f t="shared" si="1"/>
        <v>4386000</v>
      </c>
      <c r="J31" s="13" t="s">
        <v>40</v>
      </c>
      <c r="K31" s="13" t="s">
        <v>41</v>
      </c>
      <c r="L31" s="14" t="s">
        <v>117</v>
      </c>
    </row>
    <row r="32" spans="2:12" ht="60">
      <c r="B32" s="12">
        <v>84131601</v>
      </c>
      <c r="C32" s="13" t="s">
        <v>61</v>
      </c>
      <c r="D32" s="13" t="s">
        <v>36</v>
      </c>
      <c r="E32" s="13" t="s">
        <v>37</v>
      </c>
      <c r="F32" s="13" t="s">
        <v>38</v>
      </c>
      <c r="G32" s="13" t="s">
        <v>39</v>
      </c>
      <c r="H32" s="29">
        <v>2640000</v>
      </c>
      <c r="I32" s="29">
        <f t="shared" si="1"/>
        <v>2640000</v>
      </c>
      <c r="J32" s="13" t="s">
        <v>40</v>
      </c>
      <c r="K32" s="13" t="s">
        <v>41</v>
      </c>
      <c r="L32" s="14" t="s">
        <v>117</v>
      </c>
    </row>
    <row r="33" spans="2:12" ht="60">
      <c r="B33" s="12">
        <v>84131607</v>
      </c>
      <c r="C33" s="13" t="s">
        <v>62</v>
      </c>
      <c r="D33" s="13" t="s">
        <v>36</v>
      </c>
      <c r="E33" s="13" t="s">
        <v>37</v>
      </c>
      <c r="F33" s="13" t="s">
        <v>38</v>
      </c>
      <c r="G33" s="13" t="s">
        <v>39</v>
      </c>
      <c r="H33" s="29">
        <v>26793000</v>
      </c>
      <c r="I33" s="29">
        <f t="shared" si="1"/>
        <v>26793000</v>
      </c>
      <c r="J33" s="13" t="s">
        <v>40</v>
      </c>
      <c r="K33" s="13" t="s">
        <v>41</v>
      </c>
      <c r="L33" s="14" t="s">
        <v>117</v>
      </c>
    </row>
    <row r="34" spans="2:12" ht="60">
      <c r="B34" s="12">
        <v>84131603</v>
      </c>
      <c r="C34" s="13" t="s">
        <v>63</v>
      </c>
      <c r="D34" s="13" t="s">
        <v>36</v>
      </c>
      <c r="E34" s="13" t="s">
        <v>37</v>
      </c>
      <c r="F34" s="13" t="s">
        <v>38</v>
      </c>
      <c r="G34" s="13" t="s">
        <v>39</v>
      </c>
      <c r="H34" s="29">
        <v>5200000</v>
      </c>
      <c r="I34" s="29">
        <f t="shared" si="1"/>
        <v>5200000</v>
      </c>
      <c r="J34" s="13" t="s">
        <v>40</v>
      </c>
      <c r="K34" s="13" t="s">
        <v>41</v>
      </c>
      <c r="L34" s="14" t="s">
        <v>117</v>
      </c>
    </row>
    <row r="35" spans="2:12" ht="60">
      <c r="B35" s="12" t="s">
        <v>64</v>
      </c>
      <c r="C35" s="13" t="s">
        <v>65</v>
      </c>
      <c r="D35" s="13" t="s">
        <v>36</v>
      </c>
      <c r="E35" s="13" t="s">
        <v>37</v>
      </c>
      <c r="F35" s="13" t="s">
        <v>38</v>
      </c>
      <c r="G35" s="13" t="s">
        <v>39</v>
      </c>
      <c r="H35" s="29">
        <v>20675000</v>
      </c>
      <c r="I35" s="29">
        <f t="shared" si="1"/>
        <v>20675000</v>
      </c>
      <c r="J35" s="13" t="s">
        <v>40</v>
      </c>
      <c r="K35" s="13" t="s">
        <v>41</v>
      </c>
      <c r="L35" s="14" t="s">
        <v>117</v>
      </c>
    </row>
    <row r="36" spans="2:12" ht="135">
      <c r="B36" s="12" t="s">
        <v>64</v>
      </c>
      <c r="C36" s="13" t="s">
        <v>66</v>
      </c>
      <c r="D36" s="13" t="s">
        <v>36</v>
      </c>
      <c r="E36" s="13" t="s">
        <v>37</v>
      </c>
      <c r="F36" s="13" t="s">
        <v>38</v>
      </c>
      <c r="G36" s="13" t="s">
        <v>39</v>
      </c>
      <c r="H36" s="29">
        <v>11674000</v>
      </c>
      <c r="I36" s="29">
        <f t="shared" si="1"/>
        <v>11674000</v>
      </c>
      <c r="J36" s="13" t="s">
        <v>40</v>
      </c>
      <c r="K36" s="13" t="s">
        <v>41</v>
      </c>
      <c r="L36" s="14" t="s">
        <v>117</v>
      </c>
    </row>
    <row r="37" spans="2:12" ht="60">
      <c r="B37" s="12">
        <v>82101905</v>
      </c>
      <c r="C37" s="13" t="s">
        <v>67</v>
      </c>
      <c r="D37" s="13" t="s">
        <v>68</v>
      </c>
      <c r="E37" s="13" t="s">
        <v>44</v>
      </c>
      <c r="F37" s="13" t="s">
        <v>38</v>
      </c>
      <c r="G37" s="13" t="s">
        <v>39</v>
      </c>
      <c r="H37" s="29">
        <v>1000000</v>
      </c>
      <c r="I37" s="29">
        <f t="shared" si="1"/>
        <v>1000000</v>
      </c>
      <c r="J37" s="13" t="s">
        <v>40</v>
      </c>
      <c r="K37" s="13" t="s">
        <v>41</v>
      </c>
      <c r="L37" s="14" t="s">
        <v>117</v>
      </c>
    </row>
    <row r="38" spans="2:12" ht="60">
      <c r="B38" s="12" t="s">
        <v>69</v>
      </c>
      <c r="C38" s="13" t="s">
        <v>70</v>
      </c>
      <c r="D38" s="13" t="s">
        <v>36</v>
      </c>
      <c r="E38" s="13" t="s">
        <v>37</v>
      </c>
      <c r="F38" s="13" t="s">
        <v>38</v>
      </c>
      <c r="G38" s="13" t="s">
        <v>39</v>
      </c>
      <c r="H38" s="29">
        <v>767000</v>
      </c>
      <c r="I38" s="29">
        <f aca="true" t="shared" si="2" ref="I38:I66">H38</f>
        <v>767000</v>
      </c>
      <c r="J38" s="13" t="s">
        <v>40</v>
      </c>
      <c r="K38" s="13" t="s">
        <v>41</v>
      </c>
      <c r="L38" s="14" t="s">
        <v>117</v>
      </c>
    </row>
    <row r="39" spans="2:12" ht="135">
      <c r="B39" s="12" t="s">
        <v>71</v>
      </c>
      <c r="C39" s="13" t="s">
        <v>72</v>
      </c>
      <c r="D39" s="13" t="s">
        <v>36</v>
      </c>
      <c r="E39" s="13" t="s">
        <v>75</v>
      </c>
      <c r="F39" s="13" t="s">
        <v>38</v>
      </c>
      <c r="G39" s="13" t="s">
        <v>39</v>
      </c>
      <c r="H39" s="29">
        <v>6000000</v>
      </c>
      <c r="I39" s="29">
        <f t="shared" si="2"/>
        <v>6000000</v>
      </c>
      <c r="J39" s="13" t="s">
        <v>40</v>
      </c>
      <c r="K39" s="13" t="s">
        <v>41</v>
      </c>
      <c r="L39" s="14" t="s">
        <v>117</v>
      </c>
    </row>
    <row r="40" spans="2:12" ht="120">
      <c r="B40" s="12" t="s">
        <v>73</v>
      </c>
      <c r="C40" s="13" t="s">
        <v>74</v>
      </c>
      <c r="D40" s="13" t="s">
        <v>36</v>
      </c>
      <c r="E40" s="13" t="s">
        <v>75</v>
      </c>
      <c r="F40" s="13" t="s">
        <v>38</v>
      </c>
      <c r="G40" s="13" t="s">
        <v>39</v>
      </c>
      <c r="H40" s="29">
        <v>997000</v>
      </c>
      <c r="I40" s="29">
        <f t="shared" si="2"/>
        <v>997000</v>
      </c>
      <c r="J40" s="13" t="s">
        <v>40</v>
      </c>
      <c r="K40" s="13" t="s">
        <v>41</v>
      </c>
      <c r="L40" s="14" t="s">
        <v>117</v>
      </c>
    </row>
    <row r="41" spans="2:12" ht="409.5">
      <c r="B41" s="12" t="s">
        <v>76</v>
      </c>
      <c r="C41" s="13" t="s">
        <v>77</v>
      </c>
      <c r="D41" s="13" t="s">
        <v>36</v>
      </c>
      <c r="E41" s="13" t="s">
        <v>37</v>
      </c>
      <c r="F41" s="13" t="s">
        <v>38</v>
      </c>
      <c r="G41" s="13" t="s">
        <v>39</v>
      </c>
      <c r="H41" s="29">
        <v>590436000</v>
      </c>
      <c r="I41" s="29">
        <f t="shared" si="2"/>
        <v>590436000</v>
      </c>
      <c r="J41" s="13" t="s">
        <v>40</v>
      </c>
      <c r="K41" s="13" t="s">
        <v>41</v>
      </c>
      <c r="L41" s="14" t="s">
        <v>117</v>
      </c>
    </row>
    <row r="42" spans="2:12" ht="60">
      <c r="B42" s="12">
        <v>42191704</v>
      </c>
      <c r="C42" s="13" t="s">
        <v>78</v>
      </c>
      <c r="D42" s="13" t="s">
        <v>36</v>
      </c>
      <c r="E42" s="13" t="s">
        <v>37</v>
      </c>
      <c r="F42" s="13" t="s">
        <v>38</v>
      </c>
      <c r="G42" s="13" t="s">
        <v>39</v>
      </c>
      <c r="H42" s="29">
        <v>25000000</v>
      </c>
      <c r="I42" s="29">
        <f t="shared" si="2"/>
        <v>25000000</v>
      </c>
      <c r="J42" s="13" t="s">
        <v>40</v>
      </c>
      <c r="K42" s="13" t="s">
        <v>41</v>
      </c>
      <c r="L42" s="14" t="s">
        <v>117</v>
      </c>
    </row>
    <row r="43" spans="2:12" ht="180">
      <c r="B43" s="12" t="s">
        <v>79</v>
      </c>
      <c r="C43" s="13" t="s">
        <v>80</v>
      </c>
      <c r="D43" s="13" t="s">
        <v>36</v>
      </c>
      <c r="E43" s="13" t="s">
        <v>37</v>
      </c>
      <c r="F43" s="13" t="s">
        <v>38</v>
      </c>
      <c r="G43" s="13" t="s">
        <v>39</v>
      </c>
      <c r="H43" s="29">
        <v>23200000</v>
      </c>
      <c r="I43" s="29">
        <f t="shared" si="2"/>
        <v>23200000</v>
      </c>
      <c r="J43" s="13" t="s">
        <v>40</v>
      </c>
      <c r="K43" s="13" t="s">
        <v>41</v>
      </c>
      <c r="L43" s="14" t="s">
        <v>117</v>
      </c>
    </row>
    <row r="44" spans="2:12" ht="409.5">
      <c r="B44" s="12" t="s">
        <v>76</v>
      </c>
      <c r="C44" s="13" t="s">
        <v>81</v>
      </c>
      <c r="D44" s="13" t="s">
        <v>36</v>
      </c>
      <c r="E44" s="13" t="s">
        <v>37</v>
      </c>
      <c r="F44" s="13" t="s">
        <v>38</v>
      </c>
      <c r="G44" s="13" t="s">
        <v>39</v>
      </c>
      <c r="H44" s="29">
        <v>29104000</v>
      </c>
      <c r="I44" s="29">
        <f t="shared" si="2"/>
        <v>29104000</v>
      </c>
      <c r="J44" s="13" t="s">
        <v>40</v>
      </c>
      <c r="K44" s="13" t="s">
        <v>41</v>
      </c>
      <c r="L44" s="14" t="s">
        <v>117</v>
      </c>
    </row>
    <row r="45" spans="2:12" ht="105">
      <c r="B45" s="18">
        <v>95141903</v>
      </c>
      <c r="C45" s="16" t="s">
        <v>82</v>
      </c>
      <c r="D45" s="13" t="s">
        <v>36</v>
      </c>
      <c r="E45" s="13" t="s">
        <v>37</v>
      </c>
      <c r="F45" s="13" t="s">
        <v>38</v>
      </c>
      <c r="G45" s="13" t="s">
        <v>39</v>
      </c>
      <c r="H45" s="29">
        <v>0</v>
      </c>
      <c r="I45" s="29">
        <f t="shared" si="2"/>
        <v>0</v>
      </c>
      <c r="J45" s="13" t="s">
        <v>40</v>
      </c>
      <c r="K45" s="13" t="s">
        <v>41</v>
      </c>
      <c r="L45" s="14" t="s">
        <v>117</v>
      </c>
    </row>
    <row r="46" spans="2:12" ht="60">
      <c r="B46" s="12">
        <v>25171906</v>
      </c>
      <c r="C46" s="13" t="s">
        <v>83</v>
      </c>
      <c r="D46" s="13" t="s">
        <v>36</v>
      </c>
      <c r="E46" s="13" t="s">
        <v>37</v>
      </c>
      <c r="F46" s="13" t="s">
        <v>38</v>
      </c>
      <c r="G46" s="13" t="s">
        <v>39</v>
      </c>
      <c r="H46" s="29">
        <v>3000000</v>
      </c>
      <c r="I46" s="29">
        <f t="shared" si="2"/>
        <v>3000000</v>
      </c>
      <c r="J46" s="13" t="s">
        <v>40</v>
      </c>
      <c r="K46" s="13" t="s">
        <v>41</v>
      </c>
      <c r="L46" s="14" t="s">
        <v>117</v>
      </c>
    </row>
    <row r="47" spans="2:12" ht="195">
      <c r="B47" s="12" t="s">
        <v>84</v>
      </c>
      <c r="C47" s="13" t="s">
        <v>85</v>
      </c>
      <c r="D47" s="13" t="s">
        <v>36</v>
      </c>
      <c r="E47" s="13" t="s">
        <v>37</v>
      </c>
      <c r="F47" s="13" t="s">
        <v>38</v>
      </c>
      <c r="G47" s="13" t="s">
        <v>39</v>
      </c>
      <c r="H47" s="29">
        <v>20000000</v>
      </c>
      <c r="I47" s="29">
        <f t="shared" si="2"/>
        <v>20000000</v>
      </c>
      <c r="J47" s="13" t="s">
        <v>40</v>
      </c>
      <c r="K47" s="13" t="s">
        <v>41</v>
      </c>
      <c r="L47" s="14" t="s">
        <v>117</v>
      </c>
    </row>
    <row r="48" spans="2:12" ht="409.5">
      <c r="B48" s="12" t="s">
        <v>86</v>
      </c>
      <c r="C48" s="13" t="s">
        <v>87</v>
      </c>
      <c r="D48" s="13" t="s">
        <v>36</v>
      </c>
      <c r="E48" s="13" t="s">
        <v>37</v>
      </c>
      <c r="F48" s="13" t="s">
        <v>38</v>
      </c>
      <c r="G48" s="13" t="s">
        <v>39</v>
      </c>
      <c r="H48" s="29">
        <f>98728000-H46-H47-H49</f>
        <v>65728000</v>
      </c>
      <c r="I48" s="29">
        <f t="shared" si="2"/>
        <v>65728000</v>
      </c>
      <c r="J48" s="13" t="s">
        <v>40</v>
      </c>
      <c r="K48" s="13" t="s">
        <v>41</v>
      </c>
      <c r="L48" s="14" t="s">
        <v>117</v>
      </c>
    </row>
    <row r="49" spans="2:12" ht="270">
      <c r="B49" s="12" t="s">
        <v>88</v>
      </c>
      <c r="C49" s="13" t="s">
        <v>89</v>
      </c>
      <c r="D49" s="13" t="s">
        <v>36</v>
      </c>
      <c r="E49" s="13" t="s">
        <v>37</v>
      </c>
      <c r="F49" s="13" t="s">
        <v>38</v>
      </c>
      <c r="G49" s="13" t="s">
        <v>39</v>
      </c>
      <c r="H49" s="29">
        <v>10000000</v>
      </c>
      <c r="I49" s="29">
        <f t="shared" si="2"/>
        <v>10000000</v>
      </c>
      <c r="J49" s="13" t="s">
        <v>40</v>
      </c>
      <c r="K49" s="13" t="s">
        <v>41</v>
      </c>
      <c r="L49" s="14" t="s">
        <v>117</v>
      </c>
    </row>
    <row r="50" spans="2:12" ht="60">
      <c r="B50" s="15" t="s">
        <v>90</v>
      </c>
      <c r="C50" s="16" t="s">
        <v>91</v>
      </c>
      <c r="D50" s="13" t="s">
        <v>36</v>
      </c>
      <c r="E50" s="13" t="s">
        <v>37</v>
      </c>
      <c r="F50" s="13" t="s">
        <v>38</v>
      </c>
      <c r="G50" s="13" t="s">
        <v>39</v>
      </c>
      <c r="H50" s="29">
        <v>3000000</v>
      </c>
      <c r="I50" s="29">
        <f t="shared" si="2"/>
        <v>3000000</v>
      </c>
      <c r="J50" s="13" t="s">
        <v>40</v>
      </c>
      <c r="K50" s="13" t="s">
        <v>41</v>
      </c>
      <c r="L50" s="14" t="s">
        <v>117</v>
      </c>
    </row>
    <row r="51" spans="2:12" ht="60">
      <c r="B51" s="15" t="s">
        <v>92</v>
      </c>
      <c r="C51" s="16" t="s">
        <v>93</v>
      </c>
      <c r="D51" s="13" t="s">
        <v>36</v>
      </c>
      <c r="E51" s="13" t="s">
        <v>37</v>
      </c>
      <c r="F51" s="13" t="s">
        <v>38</v>
      </c>
      <c r="G51" s="13" t="s">
        <v>39</v>
      </c>
      <c r="H51" s="29">
        <v>17514000</v>
      </c>
      <c r="I51" s="29">
        <f t="shared" si="2"/>
        <v>17514000</v>
      </c>
      <c r="J51" s="13" t="s">
        <v>40</v>
      </c>
      <c r="K51" s="13" t="s">
        <v>41</v>
      </c>
      <c r="L51" s="14" t="s">
        <v>117</v>
      </c>
    </row>
    <row r="52" spans="2:12" ht="300">
      <c r="B52" s="19" t="s">
        <v>94</v>
      </c>
      <c r="C52" s="20" t="s">
        <v>95</v>
      </c>
      <c r="D52" s="13" t="s">
        <v>36</v>
      </c>
      <c r="E52" s="13" t="s">
        <v>37</v>
      </c>
      <c r="F52" s="13" t="s">
        <v>38</v>
      </c>
      <c r="G52" s="13" t="s">
        <v>39</v>
      </c>
      <c r="H52" s="29">
        <v>19200000</v>
      </c>
      <c r="I52" s="29">
        <f t="shared" si="2"/>
        <v>19200000</v>
      </c>
      <c r="J52" s="13" t="s">
        <v>40</v>
      </c>
      <c r="K52" s="13" t="s">
        <v>41</v>
      </c>
      <c r="L52" s="14" t="s">
        <v>117</v>
      </c>
    </row>
    <row r="53" spans="2:12" ht="60">
      <c r="B53" s="19" t="s">
        <v>96</v>
      </c>
      <c r="C53" s="20" t="s">
        <v>97</v>
      </c>
      <c r="D53" s="13" t="s">
        <v>36</v>
      </c>
      <c r="E53" s="13" t="s">
        <v>37</v>
      </c>
      <c r="F53" s="13" t="s">
        <v>38</v>
      </c>
      <c r="G53" s="13" t="s">
        <v>39</v>
      </c>
      <c r="H53" s="29">
        <v>22660000</v>
      </c>
      <c r="I53" s="29">
        <f t="shared" si="2"/>
        <v>22660000</v>
      </c>
      <c r="J53" s="13" t="s">
        <v>40</v>
      </c>
      <c r="K53" s="13" t="s">
        <v>41</v>
      </c>
      <c r="L53" s="14" t="s">
        <v>117</v>
      </c>
    </row>
    <row r="54" spans="2:12" ht="60">
      <c r="B54" s="19" t="s">
        <v>98</v>
      </c>
      <c r="C54" s="20" t="s">
        <v>99</v>
      </c>
      <c r="D54" s="13" t="s">
        <v>36</v>
      </c>
      <c r="E54" s="13" t="s">
        <v>37</v>
      </c>
      <c r="F54" s="13" t="s">
        <v>38</v>
      </c>
      <c r="G54" s="13" t="s">
        <v>39</v>
      </c>
      <c r="H54" s="29">
        <v>3000000</v>
      </c>
      <c r="I54" s="29">
        <f t="shared" si="2"/>
        <v>3000000</v>
      </c>
      <c r="J54" s="13" t="s">
        <v>40</v>
      </c>
      <c r="K54" s="13" t="s">
        <v>41</v>
      </c>
      <c r="L54" s="14" t="s">
        <v>117</v>
      </c>
    </row>
    <row r="55" spans="2:12" ht="60">
      <c r="B55" s="19" t="s">
        <v>100</v>
      </c>
      <c r="C55" s="20" t="s">
        <v>101</v>
      </c>
      <c r="D55" s="13" t="s">
        <v>36</v>
      </c>
      <c r="E55" s="13" t="s">
        <v>37</v>
      </c>
      <c r="F55" s="13" t="s">
        <v>38</v>
      </c>
      <c r="G55" s="13" t="s">
        <v>39</v>
      </c>
      <c r="H55" s="29">
        <v>30000000</v>
      </c>
      <c r="I55" s="29">
        <f t="shared" si="2"/>
        <v>30000000</v>
      </c>
      <c r="J55" s="13" t="s">
        <v>40</v>
      </c>
      <c r="K55" s="13" t="s">
        <v>41</v>
      </c>
      <c r="L55" s="14" t="s">
        <v>117</v>
      </c>
    </row>
    <row r="56" spans="2:12" ht="285">
      <c r="B56" s="19" t="s">
        <v>102</v>
      </c>
      <c r="C56" s="20" t="s">
        <v>103</v>
      </c>
      <c r="D56" s="13" t="s">
        <v>36</v>
      </c>
      <c r="E56" s="13" t="s">
        <v>37</v>
      </c>
      <c r="F56" s="13" t="s">
        <v>38</v>
      </c>
      <c r="G56" s="13" t="s">
        <v>39</v>
      </c>
      <c r="H56" s="29">
        <v>72749000</v>
      </c>
      <c r="I56" s="29">
        <f t="shared" si="2"/>
        <v>72749000</v>
      </c>
      <c r="J56" s="13" t="s">
        <v>40</v>
      </c>
      <c r="K56" s="13" t="s">
        <v>41</v>
      </c>
      <c r="L56" s="14" t="s">
        <v>117</v>
      </c>
    </row>
    <row r="57" spans="2:12" ht="60">
      <c r="B57" s="19" t="s">
        <v>104</v>
      </c>
      <c r="C57" s="20" t="s">
        <v>105</v>
      </c>
      <c r="D57" s="13" t="s">
        <v>36</v>
      </c>
      <c r="E57" s="13" t="s">
        <v>37</v>
      </c>
      <c r="F57" s="13" t="s">
        <v>38</v>
      </c>
      <c r="G57" s="13" t="s">
        <v>39</v>
      </c>
      <c r="H57" s="29">
        <v>51400000</v>
      </c>
      <c r="I57" s="29">
        <f t="shared" si="2"/>
        <v>51400000</v>
      </c>
      <c r="J57" s="13" t="s">
        <v>40</v>
      </c>
      <c r="K57" s="13" t="s">
        <v>41</v>
      </c>
      <c r="L57" s="14" t="s">
        <v>117</v>
      </c>
    </row>
    <row r="58" spans="2:12" ht="60">
      <c r="B58" s="19">
        <v>81112205</v>
      </c>
      <c r="C58" s="20" t="s">
        <v>106</v>
      </c>
      <c r="D58" s="13" t="s">
        <v>36</v>
      </c>
      <c r="E58" s="13" t="s">
        <v>37</v>
      </c>
      <c r="F58" s="13" t="s">
        <v>38</v>
      </c>
      <c r="G58" s="13" t="s">
        <v>39</v>
      </c>
      <c r="H58" s="29">
        <v>18540000</v>
      </c>
      <c r="I58" s="29">
        <f t="shared" si="2"/>
        <v>18540000</v>
      </c>
      <c r="J58" s="13" t="s">
        <v>40</v>
      </c>
      <c r="K58" s="13" t="s">
        <v>41</v>
      </c>
      <c r="L58" s="14" t="s">
        <v>117</v>
      </c>
    </row>
    <row r="59" spans="2:12" ht="60">
      <c r="B59" s="19">
        <v>85121601</v>
      </c>
      <c r="C59" s="20" t="s">
        <v>107</v>
      </c>
      <c r="D59" s="13" t="s">
        <v>36</v>
      </c>
      <c r="E59" s="13" t="s">
        <v>37</v>
      </c>
      <c r="F59" s="13" t="s">
        <v>38</v>
      </c>
      <c r="G59" s="13" t="s">
        <v>39</v>
      </c>
      <c r="H59" s="29">
        <v>4050000</v>
      </c>
      <c r="I59" s="29">
        <f t="shared" si="2"/>
        <v>4050000</v>
      </c>
      <c r="J59" s="13" t="s">
        <v>40</v>
      </c>
      <c r="K59" s="13" t="s">
        <v>41</v>
      </c>
      <c r="L59" s="14" t="s">
        <v>117</v>
      </c>
    </row>
    <row r="60" spans="2:12" ht="60">
      <c r="B60" s="19" t="s">
        <v>108</v>
      </c>
      <c r="C60" s="20" t="s">
        <v>109</v>
      </c>
      <c r="D60" s="13" t="s">
        <v>36</v>
      </c>
      <c r="E60" s="13" t="s">
        <v>37</v>
      </c>
      <c r="F60" s="13" t="s">
        <v>38</v>
      </c>
      <c r="G60" s="13" t="s">
        <v>39</v>
      </c>
      <c r="H60" s="29">
        <v>10000000</v>
      </c>
      <c r="I60" s="29">
        <f t="shared" si="2"/>
        <v>10000000</v>
      </c>
      <c r="J60" s="13" t="s">
        <v>40</v>
      </c>
      <c r="K60" s="13" t="s">
        <v>41</v>
      </c>
      <c r="L60" s="14" t="s">
        <v>117</v>
      </c>
    </row>
    <row r="61" spans="2:12" ht="60">
      <c r="B61" s="17">
        <v>80111612</v>
      </c>
      <c r="C61" s="13" t="s">
        <v>110</v>
      </c>
      <c r="D61" s="13" t="s">
        <v>36</v>
      </c>
      <c r="E61" s="13" t="s">
        <v>37</v>
      </c>
      <c r="F61" s="13" t="s">
        <v>38</v>
      </c>
      <c r="G61" s="13" t="s">
        <v>39</v>
      </c>
      <c r="H61" s="29">
        <v>13800000</v>
      </c>
      <c r="I61" s="29">
        <f t="shared" si="2"/>
        <v>13800000</v>
      </c>
      <c r="J61" s="13" t="s">
        <v>40</v>
      </c>
      <c r="K61" s="13" t="s">
        <v>41</v>
      </c>
      <c r="L61" s="14" t="s">
        <v>117</v>
      </c>
    </row>
    <row r="62" spans="2:12" ht="60">
      <c r="B62" s="12" t="s">
        <v>111</v>
      </c>
      <c r="C62" s="13" t="s">
        <v>112</v>
      </c>
      <c r="D62" s="13" t="s">
        <v>36</v>
      </c>
      <c r="E62" s="13" t="s">
        <v>37</v>
      </c>
      <c r="F62" s="13" t="s">
        <v>38</v>
      </c>
      <c r="G62" s="13" t="s">
        <v>39</v>
      </c>
      <c r="H62" s="29">
        <v>15900000</v>
      </c>
      <c r="I62" s="29">
        <f t="shared" si="2"/>
        <v>15900000</v>
      </c>
      <c r="J62" s="13" t="s">
        <v>40</v>
      </c>
      <c r="K62" s="13" t="s">
        <v>41</v>
      </c>
      <c r="L62" s="14" t="s">
        <v>117</v>
      </c>
    </row>
    <row r="63" spans="2:12" ht="60">
      <c r="B63" s="15">
        <v>85101601</v>
      </c>
      <c r="C63" s="16" t="s">
        <v>113</v>
      </c>
      <c r="D63" s="13" t="s">
        <v>36</v>
      </c>
      <c r="E63" s="13" t="s">
        <v>37</v>
      </c>
      <c r="F63" s="13" t="s">
        <v>38</v>
      </c>
      <c r="G63" s="13" t="s">
        <v>39</v>
      </c>
      <c r="H63" s="29">
        <v>32754000</v>
      </c>
      <c r="I63" s="29">
        <f t="shared" si="2"/>
        <v>32754000</v>
      </c>
      <c r="J63" s="13" t="s">
        <v>40</v>
      </c>
      <c r="K63" s="13" t="s">
        <v>41</v>
      </c>
      <c r="L63" s="14" t="s">
        <v>117</v>
      </c>
    </row>
    <row r="64" spans="2:12" ht="60">
      <c r="B64" s="12">
        <v>81112205</v>
      </c>
      <c r="C64" s="13" t="s">
        <v>114</v>
      </c>
      <c r="D64" s="13" t="s">
        <v>36</v>
      </c>
      <c r="E64" s="13" t="s">
        <v>37</v>
      </c>
      <c r="F64" s="13" t="s">
        <v>38</v>
      </c>
      <c r="G64" s="13" t="s">
        <v>39</v>
      </c>
      <c r="H64" s="29">
        <v>22000000</v>
      </c>
      <c r="I64" s="29">
        <f t="shared" si="2"/>
        <v>22000000</v>
      </c>
      <c r="J64" s="13" t="s">
        <v>40</v>
      </c>
      <c r="K64" s="13" t="s">
        <v>41</v>
      </c>
      <c r="L64" s="14" t="s">
        <v>117</v>
      </c>
    </row>
    <row r="65" spans="2:12" ht="60">
      <c r="B65" s="15">
        <v>84101501</v>
      </c>
      <c r="C65" s="16" t="s">
        <v>119</v>
      </c>
      <c r="D65" s="13" t="s">
        <v>36</v>
      </c>
      <c r="E65" s="13" t="s">
        <v>37</v>
      </c>
      <c r="F65" s="13" t="s">
        <v>38</v>
      </c>
      <c r="G65" s="13" t="s">
        <v>39</v>
      </c>
      <c r="H65" s="29">
        <v>37200000</v>
      </c>
      <c r="I65" s="29">
        <f>H65</f>
        <v>37200000</v>
      </c>
      <c r="J65" s="13" t="s">
        <v>40</v>
      </c>
      <c r="K65" s="13" t="s">
        <v>41</v>
      </c>
      <c r="L65" s="14" t="s">
        <v>117</v>
      </c>
    </row>
    <row r="66" spans="2:12" ht="60">
      <c r="B66" s="15">
        <v>81101515</v>
      </c>
      <c r="C66" s="16" t="s">
        <v>120</v>
      </c>
      <c r="D66" s="13" t="s">
        <v>121</v>
      </c>
      <c r="E66" s="13" t="s">
        <v>50</v>
      </c>
      <c r="F66" s="13" t="s">
        <v>122</v>
      </c>
      <c r="G66" s="13" t="s">
        <v>39</v>
      </c>
      <c r="H66" s="29">
        <v>433000000</v>
      </c>
      <c r="I66" s="29">
        <f t="shared" si="2"/>
        <v>433000000</v>
      </c>
      <c r="J66" s="13" t="s">
        <v>40</v>
      </c>
      <c r="K66" s="13" t="s">
        <v>41</v>
      </c>
      <c r="L66" s="14" t="s">
        <v>117</v>
      </c>
    </row>
    <row r="68" spans="2:4" ht="30">
      <c r="B68" s="21" t="s">
        <v>115</v>
      </c>
      <c r="C68"/>
      <c r="D68"/>
    </row>
    <row r="69" spans="2:4" ht="45">
      <c r="B69" s="22" t="s">
        <v>24</v>
      </c>
      <c r="C69" s="23" t="s">
        <v>116</v>
      </c>
      <c r="D69" s="24" t="s">
        <v>33</v>
      </c>
    </row>
    <row r="70" spans="2:4" ht="15">
      <c r="B70" s="25"/>
      <c r="C70" s="13"/>
      <c r="D70" s="14"/>
    </row>
    <row r="71" spans="2:4" ht="15">
      <c r="B71" s="25"/>
      <c r="C71" s="13"/>
      <c r="D71" s="14"/>
    </row>
    <row r="72" spans="2:4" ht="15">
      <c r="B72" s="25"/>
      <c r="C72" s="13"/>
      <c r="D72" s="14"/>
    </row>
    <row r="73" spans="2:4" ht="15">
      <c r="B73" s="25"/>
      <c r="C73" s="13"/>
      <c r="D73" s="14"/>
    </row>
    <row r="74" spans="2:4" ht="15">
      <c r="B74" s="26"/>
      <c r="C74" s="27"/>
      <c r="D74" s="28"/>
    </row>
  </sheetData>
  <sheetProtection selectLockedCells="1" selectUnlockedCells="1"/>
  <mergeCells count="2">
    <mergeCell ref="F5:I9"/>
    <mergeCell ref="F11:I15"/>
  </mergeCells>
  <hyperlinks>
    <hyperlink ref="C8" r:id="rId1" display="www.hsvpmistrato.gov.co"/>
  </hyperlinks>
  <printOptions/>
  <pageMargins left="0.7086614173228347" right="0.7086614173228347" top="0.7480314960629921" bottom="0.7480314960629921" header="0.5118110236220472" footer="0.5118110236220472"/>
  <pageSetup horizontalDpi="300" verticalDpi="300" orientation="landscape" paperSize="9" scale="46"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Alvaro Aguirre Moncada</dc:creator>
  <cp:keywords/>
  <dc:description/>
  <cp:lastModifiedBy>ALEJO</cp:lastModifiedBy>
  <cp:lastPrinted>2021-01-29T14:27:17Z</cp:lastPrinted>
  <dcterms:created xsi:type="dcterms:W3CDTF">2018-09-06T16:01:45Z</dcterms:created>
  <dcterms:modified xsi:type="dcterms:W3CDTF">2021-01-29T14:27:29Z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